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93751" name="ID_28CAF49ADA3B4E0B94F927A35029BF55" descr="1678258218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60500" y="2099945"/>
          <a:ext cx="1351915" cy="17475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B3F7AA2F9F4241C3B69396B122AC244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50950" y="19615785"/>
          <a:ext cx="1383665" cy="13995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6" name="ID_4B6E5AD438B3440992361B0657199BB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0500" y="39830375"/>
          <a:ext cx="911225" cy="1638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5870" name="ID_29D9B3C427AB43B7B41C81CC1DAE40E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85875" y="45012610"/>
          <a:ext cx="1336040" cy="12249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3754" name="ID_1F3C1721C9514597AE154981BC66D3E3" descr="9ebaa7898a5071e5ff6c7e735954c811_a58234544dfafd84f32c0709e7522da7"/>
        <xdr:cNvPicPr>
          <a:picLocks noChangeAspect="1"/>
        </xdr:cNvPicPr>
      </xdr:nvPicPr>
      <xdr:blipFill>
        <a:blip r:embed="rId5"/>
        <a:srcRect l="16570" t="7004" r="16154" b="4724"/>
        <a:stretch>
          <a:fillRect/>
        </a:stretch>
      </xdr:blipFill>
      <xdr:spPr>
        <a:xfrm>
          <a:off x="1374775" y="9573260"/>
          <a:ext cx="1407160" cy="18503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3756" name="ID_3F91FD0589DB46A1B7FDF5AEB8D3735D" descr="9ebaa7898a5071e5ff6c7e735954c811_a58234544dfafd84f32c0709e7522da7"/>
        <xdr:cNvPicPr>
          <a:picLocks noChangeAspect="1"/>
        </xdr:cNvPicPr>
      </xdr:nvPicPr>
      <xdr:blipFill>
        <a:blip r:embed="rId5"/>
        <a:srcRect l="16570" t="7004" r="16154" b="4724"/>
        <a:stretch>
          <a:fillRect/>
        </a:stretch>
      </xdr:blipFill>
      <xdr:spPr>
        <a:xfrm>
          <a:off x="1511935" y="11499215"/>
          <a:ext cx="1247140" cy="16357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5867" name="ID_EECD0EC486DA435BB7C03A6836FFDA4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43990" y="41600755"/>
          <a:ext cx="1122045" cy="103886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<sst xmlns="http://schemas.openxmlformats.org/spreadsheetml/2006/main" count="294" uniqueCount="232">
  <si>
    <t>逸和府售楼部饰品需求清单</t>
  </si>
  <si>
    <t>序号</t>
  </si>
  <si>
    <t>摆放位置</t>
  </si>
  <si>
    <t>参考采购产品图片</t>
  </si>
  <si>
    <t>产品名称</t>
  </si>
  <si>
    <t>产品规格（MM)
参考尺寸：长*宽*高</t>
  </si>
  <si>
    <t>数量</t>
  </si>
  <si>
    <t>单位</t>
  </si>
  <si>
    <t>单价（RMB)含1%增值税</t>
  </si>
  <si>
    <t>总金额（RMB)含1%增值税</t>
  </si>
  <si>
    <t>材质</t>
  </si>
  <si>
    <t>备注</t>
  </si>
  <si>
    <t>FT-001</t>
  </si>
  <si>
    <t>接待台</t>
  </si>
  <si>
    <t>吊石摆件</t>
  </si>
  <si>
    <t>800*500*1300</t>
  </si>
  <si>
    <t>件</t>
  </si>
  <si>
    <t>玻璃金刚</t>
  </si>
  <si>
    <t>FT-002</t>
  </si>
  <si>
    <t>装饰摆件</t>
  </si>
  <si>
    <t>130*160*410</t>
  </si>
  <si>
    <t>金属</t>
  </si>
  <si>
    <t>FT-003</t>
  </si>
  <si>
    <t>盆栽摆件</t>
  </si>
  <si>
    <t>900*180*550</t>
  </si>
  <si>
    <t>陶瓷+杜鹃根雕</t>
  </si>
  <si>
    <t>FT-004</t>
  </si>
  <si>
    <t>水吧背景墙</t>
  </si>
  <si>
    <t>参考尺寸：单体高20-40cm</t>
  </si>
  <si>
    <t>组</t>
  </si>
  <si>
    <t>陶瓷+铁艺</t>
  </si>
  <si>
    <t>如图一组共12个摆件</t>
  </si>
  <si>
    <t>FT-005</t>
  </si>
  <si>
    <t>FT-006</t>
  </si>
  <si>
    <t>真书、假书摆件</t>
  </si>
  <si>
    <t>290*790*75</t>
  </si>
  <si>
    <t>本</t>
  </si>
  <si>
    <t>现代文艺书籍+中式仿真书籍</t>
  </si>
  <si>
    <t>FT-007</t>
  </si>
  <si>
    <t>水吧旋转柱</t>
  </si>
  <si>
    <t>铁艺+书籍+陶瓷</t>
  </si>
  <si>
    <t>FT-008</t>
  </si>
  <si>
    <t>单体高30-40cm</t>
  </si>
  <si>
    <t>树脂+铁艺+书籍+陶瓷</t>
  </si>
  <si>
    <t>如图一组共10个摆件</t>
  </si>
  <si>
    <t>FT-009</t>
  </si>
  <si>
    <t>品茗区</t>
  </si>
  <si>
    <t>假花摆件</t>
  </si>
  <si>
    <t>1000*800cm</t>
  </si>
  <si>
    <t>个</t>
  </si>
  <si>
    <t>仿真绿色南天竹+陶瓷花瓶</t>
  </si>
  <si>
    <t>FT-010</t>
  </si>
  <si>
    <t>茶具摆件</t>
  </si>
  <si>
    <t>套</t>
  </si>
  <si>
    <t>木制茶盘+哥窑茶具</t>
  </si>
  <si>
    <t>FT-011</t>
  </si>
  <si>
    <t>水吧区</t>
  </si>
  <si>
    <t>咖啡机</t>
  </si>
  <si>
    <t>功率1200w</t>
  </si>
  <si>
    <t>台</t>
  </si>
  <si>
    <t>自动研磨一体机</t>
  </si>
  <si>
    <t>FT-012</t>
  </si>
  <si>
    <t>咖啡杯</t>
  </si>
  <si>
    <t>13*6.5</t>
  </si>
  <si>
    <t>陶瓷杯+杯垫+勺子</t>
  </si>
  <si>
    <t>FT-013</t>
  </si>
  <si>
    <t>咖啡豆</t>
  </si>
  <si>
    <t>500g/袋</t>
  </si>
  <si>
    <t>袋</t>
  </si>
  <si>
    <t>浓香咖啡豆</t>
  </si>
  <si>
    <t>FT-014</t>
  </si>
  <si>
    <t>咖啡伴侣</t>
  </si>
  <si>
    <t>10ml一粒</t>
  </si>
  <si>
    <t>粒</t>
  </si>
  <si>
    <t>咖啡伴侣奶</t>
  </si>
  <si>
    <t>FT-015</t>
  </si>
  <si>
    <t>咖啡糖</t>
  </si>
  <si>
    <t>5g/包</t>
  </si>
  <si>
    <t>盒</t>
  </si>
  <si>
    <t>白砂糖</t>
  </si>
  <si>
    <t>FT-016</t>
  </si>
  <si>
    <t>双开门小冰箱</t>
  </si>
  <si>
    <t>180L双开门，定频</t>
  </si>
  <si>
    <t>180L</t>
  </si>
  <si>
    <t>FT-017</t>
  </si>
  <si>
    <t>消毒柜</t>
  </si>
  <si>
    <t>H860*420*370</t>
  </si>
  <si>
    <t>H06-120L紫外线消毒柜</t>
  </si>
  <si>
    <t>FT-018</t>
  </si>
  <si>
    <t>凉水壶</t>
  </si>
  <si>
    <t>玻璃</t>
  </si>
  <si>
    <t>把</t>
  </si>
  <si>
    <t>榉木把+玻璃壶</t>
  </si>
  <si>
    <t>商用热水器</t>
  </si>
  <si>
    <t>30L,尺寸600*5000*1850CM左右，无指纹面板，触摸控制，ro反渗透过滤净水饮水金</t>
  </si>
  <si>
    <t>开水器</t>
  </si>
  <si>
    <t>FT-019</t>
  </si>
  <si>
    <t>托盘</t>
  </si>
  <si>
    <t>钢化纤维材质，圆形直径40cm，方形46cm</t>
  </si>
  <si>
    <t>防滑塑料托盘</t>
  </si>
  <si>
    <t>FT-020</t>
  </si>
  <si>
    <t>浅洽谈区</t>
  </si>
  <si>
    <t>烟灰缸</t>
  </si>
  <si>
    <t>175*55</t>
  </si>
  <si>
    <t>磨砂定制</t>
  </si>
  <si>
    <t>整个售楼部使用数量</t>
  </si>
  <si>
    <t>FT-021</t>
  </si>
  <si>
    <t>52*38*22</t>
  </si>
  <si>
    <t>陶瓷花瓶+仿真迎客松</t>
  </si>
  <si>
    <t>FT-022</t>
  </si>
  <si>
    <t>大厅区</t>
  </si>
  <si>
    <t>遮光窗纱</t>
  </si>
  <si>
    <t>L5500*H3200</t>
  </si>
  <si>
    <t>副</t>
  </si>
  <si>
    <t>高档纱帘</t>
  </si>
  <si>
    <t>FT-023</t>
  </si>
  <si>
    <t>香氛精油</t>
  </si>
  <si>
    <t>1000毫升</t>
  </si>
  <si>
    <t>1000ml</t>
  </si>
  <si>
    <t>FT-024</t>
  </si>
  <si>
    <t>香氛机</t>
  </si>
  <si>
    <t>100-300㎡大范围扩香，尺寸，20*17*10cm</t>
  </si>
  <si>
    <t>FT-025</t>
  </si>
  <si>
    <t>垃圾桶</t>
  </si>
  <si>
    <t>H730*300*330</t>
  </si>
  <si>
    <t>1.0mm不锈钢</t>
  </si>
  <si>
    <t>FT-026</t>
  </si>
  <si>
    <t>深洽谈区</t>
  </si>
  <si>
    <t>地毯</t>
  </si>
  <si>
    <t>6000*4000</t>
  </si>
  <si>
    <t>块</t>
  </si>
  <si>
    <t>6*4米篇幅超大尺寸需特殊定制 羊毛地毯</t>
  </si>
  <si>
    <t>FT-027</t>
  </si>
  <si>
    <t>柜体摆件</t>
  </si>
  <si>
    <t>雪山摆件18*18*29，宫殿摆件27*15*27cm，金属马摆件229*29*9cm，毛笔摆件22*10*40cm，茶壶摆件58*20*35cm，假山乱石摆件27*15*17cm</t>
  </si>
  <si>
    <t>陶瓷+树脂+大理石</t>
  </si>
  <si>
    <t>如图一组共6个摆件</t>
  </si>
  <si>
    <t>FT-028</t>
  </si>
  <si>
    <t>参考尺寸：1号尺寸40*25*21cm，2号22*20*29,3号22*20*29cm，4号25*25*27.5cm，5号20*20220cm，6号25*25*48.5cm，s型顺序</t>
  </si>
  <si>
    <t>创意折纸工艺+亚克力外罩</t>
  </si>
  <si>
    <t>FT-029</t>
  </si>
  <si>
    <t>茶几花瓶摆件</t>
  </si>
  <si>
    <t>350*180</t>
  </si>
  <si>
    <t xml:space="preserve"> 陶瓷花盆+花艺</t>
  </si>
  <si>
    <t>FT-030</t>
  </si>
  <si>
    <t>柜体真书、假书摆件</t>
  </si>
  <si>
    <t>FT-031</t>
  </si>
  <si>
    <t>二楼接待室</t>
  </si>
  <si>
    <t>遮光窗帘</t>
  </si>
  <si>
    <t>加厚丝绒棉</t>
  </si>
  <si>
    <t>FT-033</t>
  </si>
  <si>
    <t>儿童区</t>
  </si>
  <si>
    <t>挂画</t>
  </si>
  <si>
    <r>
      <rPr>
        <sz val="10"/>
        <color rgb="FF000000"/>
        <rFont val="宋体"/>
        <charset val="134"/>
      </rPr>
      <t>直径</t>
    </r>
    <r>
      <rPr>
        <sz val="10"/>
        <color rgb="FF000000"/>
        <rFont val="??"/>
        <charset val="134"/>
      </rPr>
      <t>120*H120</t>
    </r>
  </si>
  <si>
    <t>滴胶一体真晶瓷画</t>
  </si>
  <si>
    <t>FT-036</t>
  </si>
  <si>
    <t>儿童涂鸦板</t>
  </si>
  <si>
    <t>16寸</t>
  </si>
  <si>
    <t>液晶手写画板</t>
  </si>
  <si>
    <t>FT-037</t>
  </si>
  <si>
    <t>摆件</t>
  </si>
  <si>
    <t>240*150*320</t>
  </si>
  <si>
    <t>定制树脂工艺</t>
  </si>
  <si>
    <t>FT-038</t>
  </si>
  <si>
    <t>兔子摆件</t>
  </si>
  <si>
    <r>
      <rPr>
        <sz val="10"/>
        <color rgb="FF000000"/>
        <rFont val="宋体"/>
        <charset val="134"/>
      </rPr>
      <t>大号兔子</t>
    </r>
    <r>
      <rPr>
        <sz val="10"/>
        <color rgb="FF000000"/>
        <rFont val="??"/>
        <charset val="134"/>
      </rPr>
      <t xml:space="preserve">720*230*230          </t>
    </r>
    <r>
      <rPr>
        <sz val="10"/>
        <color rgb="FF000000"/>
        <rFont val="宋体"/>
        <charset val="134"/>
      </rPr>
      <t>小号兔子</t>
    </r>
    <r>
      <rPr>
        <sz val="10"/>
        <color rgb="FF000000"/>
        <rFont val="??"/>
        <charset val="134"/>
      </rPr>
      <t xml:space="preserve">460*140*150    </t>
    </r>
  </si>
  <si>
    <t>树脂工艺</t>
  </si>
  <si>
    <t>FT-039</t>
  </si>
  <si>
    <t>儿童精品绘本</t>
  </si>
  <si>
    <t>常规书籍</t>
  </si>
  <si>
    <t>书籍</t>
  </si>
  <si>
    <t>FT-040</t>
  </si>
  <si>
    <t>兔公主摆件</t>
  </si>
  <si>
    <t>220*130*100</t>
  </si>
  <si>
    <t>高档树脂</t>
  </si>
  <si>
    <t>FT-041</t>
  </si>
  <si>
    <t>彩虹摆件</t>
  </si>
  <si>
    <t>197*70*150</t>
  </si>
  <si>
    <t>FT-042</t>
  </si>
  <si>
    <t>彩虹天气组合</t>
  </si>
  <si>
    <t>单块8-20cm</t>
  </si>
  <si>
    <t>FT-043</t>
  </si>
  <si>
    <t>儿童摆件</t>
  </si>
  <si>
    <t>270*125*115</t>
  </si>
  <si>
    <t>FT-044</t>
  </si>
  <si>
    <t>卫生间</t>
  </si>
  <si>
    <t>卫生间卷纸盒</t>
  </si>
  <si>
    <t>30*30cm</t>
  </si>
  <si>
    <t>ABS材质</t>
  </si>
  <si>
    <t>FT-045</t>
  </si>
  <si>
    <t>卫生间卷纸</t>
  </si>
  <si>
    <t>200*90</t>
  </si>
  <si>
    <t>卷</t>
  </si>
  <si>
    <t>四层加厚无卷芯</t>
  </si>
  <si>
    <t>FT-046</t>
  </si>
  <si>
    <t>洗手间纸巾</t>
  </si>
  <si>
    <t>200*200</t>
  </si>
  <si>
    <t>包</t>
  </si>
  <si>
    <t>120抽加厚</t>
  </si>
  <si>
    <t>FT-047</t>
  </si>
  <si>
    <t>手机架</t>
  </si>
  <si>
    <t>180*100*20</t>
  </si>
  <si>
    <t>不锈钢</t>
  </si>
  <si>
    <t>FT-048</t>
  </si>
  <si>
    <t>洗手液分装瓶+香薰（含花签）+托盘+大瓶精油</t>
  </si>
  <si>
    <t>托盘20*30cm，大洗手瓶18.5cm，香薰瓶10cm</t>
  </si>
  <si>
    <t>玻璃制品</t>
  </si>
  <si>
    <t>FT-049</t>
  </si>
  <si>
    <t>蓝月亮大桶洗手液</t>
  </si>
  <si>
    <t>10斤一桶</t>
  </si>
  <si>
    <t>桶</t>
  </si>
  <si>
    <t>FT-050</t>
  </si>
  <si>
    <t>智能垃圾桶</t>
  </si>
  <si>
    <t>15.5L感应智能垃圾桶</t>
  </si>
  <si>
    <t>垃圾桶+6盒垃圾盒</t>
  </si>
  <si>
    <t>FT-051</t>
  </si>
  <si>
    <t>木质百叶（男）</t>
  </si>
  <si>
    <t>L1500*H2400</t>
  </si>
  <si>
    <t>木质百叶</t>
  </si>
  <si>
    <t>一楼、二楼</t>
  </si>
  <si>
    <t>FT-052</t>
  </si>
  <si>
    <t>木质百叶（女）</t>
  </si>
  <si>
    <t>FT-053</t>
  </si>
  <si>
    <t>50*40</t>
  </si>
  <si>
    <t>仿真花艺+玻璃花瓶</t>
  </si>
  <si>
    <t>FT-054</t>
  </si>
  <si>
    <t>垃圾袋</t>
  </si>
  <si>
    <t>每卷20只，直径45cm，深50cm，加厚平口袋</t>
  </si>
  <si>
    <t>塑料</t>
  </si>
  <si>
    <t>FT-055</t>
  </si>
  <si>
    <t>直径28cm，高35cm</t>
  </si>
  <si>
    <t>普通塑料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</si>
</sst>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10.05"/>
      <color rgb="FF000000"/>
      <name val="??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??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4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60.jpeg"/><Relationship Id="rId5" Type="http://schemas.openxmlformats.org/officeDocument/2006/relationships/image" Target="media/image59.jpeg"/><Relationship Id="rId4" Type="http://schemas.openxmlformats.org/officeDocument/2006/relationships/image" Target="media/image58.jpeg"/><Relationship Id="rId3" Type="http://schemas.openxmlformats.org/officeDocument/2006/relationships/image" Target="media/image57.png"/><Relationship Id="rId2" Type="http://schemas.openxmlformats.org/officeDocument/2006/relationships/image" Target="media/image56.png"/><Relationship Id="rId1" Type="http://schemas.openxmlformats.org/officeDocument/2006/relationships/image" Target="media/image55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641350</xdr:colOff>
      <xdr:row>2</xdr:row>
      <xdr:rowOff>148590</xdr:rowOff>
    </xdr:from>
    <xdr:to>
      <xdr:col>2</xdr:col>
      <xdr:colOff>1358900</xdr:colOff>
      <xdr:row>2</xdr:row>
      <xdr:rowOff>1527810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7185" y="1342390"/>
          <a:ext cx="717550" cy="1379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57150</xdr:colOff>
      <xdr:row>34</xdr:row>
      <xdr:rowOff>254000</xdr:rowOff>
    </xdr:from>
    <xdr:to>
      <xdr:col>3</xdr:col>
      <xdr:colOff>0</xdr:colOff>
      <xdr:row>34</xdr:row>
      <xdr:rowOff>1168400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22985" y="53213000"/>
          <a:ext cx="2092325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370840</xdr:colOff>
      <xdr:row>36</xdr:row>
      <xdr:rowOff>326390</xdr:rowOff>
    </xdr:from>
    <xdr:to>
      <xdr:col>2</xdr:col>
      <xdr:colOff>1875155</xdr:colOff>
      <xdr:row>36</xdr:row>
      <xdr:rowOff>1412240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36675" y="56460390"/>
          <a:ext cx="1504315" cy="1085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149225</xdr:colOff>
      <xdr:row>11</xdr:row>
      <xdr:rowOff>50165</xdr:rowOff>
    </xdr:from>
    <xdr:to>
      <xdr:col>2</xdr:col>
      <xdr:colOff>1238885</xdr:colOff>
      <xdr:row>11</xdr:row>
      <xdr:rowOff>1501775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15060" y="16864965"/>
          <a:ext cx="1089660" cy="145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672465</xdr:colOff>
      <xdr:row>22</xdr:row>
      <xdr:rowOff>61595</xdr:rowOff>
    </xdr:from>
    <xdr:to>
      <xdr:col>2</xdr:col>
      <xdr:colOff>1682750</xdr:colOff>
      <xdr:row>22</xdr:row>
      <xdr:rowOff>1406525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38300" y="34694495"/>
          <a:ext cx="1010285" cy="134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476250</xdr:colOff>
      <xdr:row>3</xdr:row>
      <xdr:rowOff>44450</xdr:rowOff>
    </xdr:from>
    <xdr:to>
      <xdr:col>2</xdr:col>
      <xdr:colOff>1925955</xdr:colOff>
      <xdr:row>3</xdr:row>
      <xdr:rowOff>1548130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42085" y="2825750"/>
          <a:ext cx="1449705" cy="1503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180975</xdr:colOff>
      <xdr:row>5</xdr:row>
      <xdr:rowOff>53975</xdr:rowOff>
    </xdr:from>
    <xdr:to>
      <xdr:col>3</xdr:col>
      <xdr:colOff>0</xdr:colOff>
      <xdr:row>5</xdr:row>
      <xdr:rowOff>1552575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rcRect b="40599"/>
        <a:stretch>
          <a:fillRect/>
        </a:stretch>
      </xdr:blipFill>
      <xdr:spPr>
        <a:xfrm>
          <a:off x="1146810" y="5743575"/>
          <a:ext cx="1968500" cy="149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6</xdr:row>
      <xdr:rowOff>47625</xdr:rowOff>
    </xdr:from>
    <xdr:to>
      <xdr:col>3</xdr:col>
      <xdr:colOff>0</xdr:colOff>
      <xdr:row>6</xdr:row>
      <xdr:rowOff>1598930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rcRect t="29147"/>
        <a:stretch>
          <a:fillRect/>
        </a:stretch>
      </xdr:blipFill>
      <xdr:spPr>
        <a:xfrm>
          <a:off x="1118235" y="7337425"/>
          <a:ext cx="1997075" cy="1551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114300</xdr:colOff>
      <xdr:row>8</xdr:row>
      <xdr:rowOff>50800</xdr:rowOff>
    </xdr:from>
    <xdr:to>
      <xdr:col>3</xdr:col>
      <xdr:colOff>0</xdr:colOff>
      <xdr:row>8</xdr:row>
      <xdr:rowOff>2351405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80135" y="11417300"/>
          <a:ext cx="2035175" cy="2300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104775</xdr:colOff>
      <xdr:row>9</xdr:row>
      <xdr:rowOff>37465</xdr:rowOff>
    </xdr:from>
    <xdr:to>
      <xdr:col>3</xdr:col>
      <xdr:colOff>0</xdr:colOff>
      <xdr:row>9</xdr:row>
      <xdr:rowOff>1466850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rcRect b="33872"/>
        <a:stretch>
          <a:fillRect/>
        </a:stretch>
      </xdr:blipFill>
      <xdr:spPr>
        <a:xfrm>
          <a:off x="1070610" y="13804265"/>
          <a:ext cx="2044700" cy="1429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533400</xdr:colOff>
      <xdr:row>29</xdr:row>
      <xdr:rowOff>100965</xdr:rowOff>
    </xdr:from>
    <xdr:to>
      <xdr:col>2</xdr:col>
      <xdr:colOff>1915795</xdr:colOff>
      <xdr:row>29</xdr:row>
      <xdr:rowOff>1009650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rcRect b="33781"/>
        <a:stretch>
          <a:fillRect/>
        </a:stretch>
      </xdr:blipFill>
      <xdr:spPr>
        <a:xfrm>
          <a:off x="1499235" y="44843065"/>
          <a:ext cx="1382395" cy="908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428625</xdr:colOff>
      <xdr:row>30</xdr:row>
      <xdr:rowOff>53975</xdr:rowOff>
    </xdr:from>
    <xdr:to>
      <xdr:col>2</xdr:col>
      <xdr:colOff>1825625</xdr:colOff>
      <xdr:row>30</xdr:row>
      <xdr:rowOff>1028700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rcRect b="32319"/>
        <a:stretch>
          <a:fillRect/>
        </a:stretch>
      </xdr:blipFill>
      <xdr:spPr>
        <a:xfrm>
          <a:off x="1394460" y="46002575"/>
          <a:ext cx="1397000" cy="974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523875</xdr:colOff>
      <xdr:row>15</xdr:row>
      <xdr:rowOff>53975</xdr:rowOff>
    </xdr:from>
    <xdr:to>
      <xdr:col>2</xdr:col>
      <xdr:colOff>1820545</xdr:colOff>
      <xdr:row>15</xdr:row>
      <xdr:rowOff>1254125</xdr:rowOff>
    </xdr:to>
    <xdr:pic>
      <xdr:nvPicPr>
        <xdr:cNvPr id="14" name="图片 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489710" y="22850475"/>
          <a:ext cx="1296670" cy="1200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638175</xdr:colOff>
      <xdr:row>16</xdr:row>
      <xdr:rowOff>63500</xdr:rowOff>
    </xdr:from>
    <xdr:to>
      <xdr:col>2</xdr:col>
      <xdr:colOff>1934845</xdr:colOff>
      <xdr:row>16</xdr:row>
      <xdr:rowOff>1438910</xdr:rowOff>
    </xdr:to>
    <xdr:pic>
      <xdr:nvPicPr>
        <xdr:cNvPr id="15" name="图片 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604010" y="24155400"/>
          <a:ext cx="1296670" cy="1375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571500</xdr:colOff>
      <xdr:row>18</xdr:row>
      <xdr:rowOff>85725</xdr:rowOff>
    </xdr:from>
    <xdr:to>
      <xdr:col>2</xdr:col>
      <xdr:colOff>1868170</xdr:colOff>
      <xdr:row>18</xdr:row>
      <xdr:rowOff>2127885</xdr:rowOff>
    </xdr:to>
    <xdr:pic>
      <xdr:nvPicPr>
        <xdr:cNvPr id="16" name="图片 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537335" y="27365325"/>
          <a:ext cx="1296670" cy="204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314325</xdr:colOff>
      <xdr:row>28</xdr:row>
      <xdr:rowOff>50800</xdr:rowOff>
    </xdr:from>
    <xdr:to>
      <xdr:col>2</xdr:col>
      <xdr:colOff>2131695</xdr:colOff>
      <xdr:row>28</xdr:row>
      <xdr:rowOff>1066165</xdr:rowOff>
    </xdr:to>
    <xdr:pic>
      <xdr:nvPicPr>
        <xdr:cNvPr id="17" name="图片 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280160" y="43675300"/>
          <a:ext cx="1817370" cy="1015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457200</xdr:colOff>
      <xdr:row>21</xdr:row>
      <xdr:rowOff>47625</xdr:rowOff>
    </xdr:from>
    <xdr:to>
      <xdr:col>2</xdr:col>
      <xdr:colOff>1936115</xdr:colOff>
      <xdr:row>21</xdr:row>
      <xdr:rowOff>1522730</xdr:rowOff>
    </xdr:to>
    <xdr:pic>
      <xdr:nvPicPr>
        <xdr:cNvPr id="18" name="图片 1" descr="79e9714a085007a6417b7cfc5e2ede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423035" y="33105725"/>
          <a:ext cx="1478915" cy="1475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819150</xdr:colOff>
      <xdr:row>37</xdr:row>
      <xdr:rowOff>139700</xdr:rowOff>
    </xdr:from>
    <xdr:to>
      <xdr:col>2</xdr:col>
      <xdr:colOff>1724660</xdr:colOff>
      <xdr:row>37</xdr:row>
      <xdr:rowOff>1496695</xdr:rowOff>
    </xdr:to>
    <xdr:pic>
      <xdr:nvPicPr>
        <xdr:cNvPr id="21" name="图片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784985" y="57861200"/>
          <a:ext cx="905510" cy="135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466725</xdr:colOff>
      <xdr:row>38</xdr:row>
      <xdr:rowOff>63500</xdr:rowOff>
    </xdr:from>
    <xdr:to>
      <xdr:col>2</xdr:col>
      <xdr:colOff>1808480</xdr:colOff>
      <xdr:row>38</xdr:row>
      <xdr:rowOff>1449070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432560" y="59372500"/>
          <a:ext cx="1341755" cy="1385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609600</xdr:colOff>
      <xdr:row>39</xdr:row>
      <xdr:rowOff>73025</xdr:rowOff>
    </xdr:from>
    <xdr:to>
      <xdr:col>2</xdr:col>
      <xdr:colOff>1693545</xdr:colOff>
      <xdr:row>39</xdr:row>
      <xdr:rowOff>1524635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75435" y="60969525"/>
          <a:ext cx="1083945" cy="1451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495300</xdr:colOff>
      <xdr:row>40</xdr:row>
      <xdr:rowOff>142875</xdr:rowOff>
    </xdr:from>
    <xdr:to>
      <xdr:col>2</xdr:col>
      <xdr:colOff>1922145</xdr:colOff>
      <xdr:row>40</xdr:row>
      <xdr:rowOff>1551940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461135" y="62626875"/>
          <a:ext cx="1426845" cy="1409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228600</xdr:colOff>
      <xdr:row>41</xdr:row>
      <xdr:rowOff>82550</xdr:rowOff>
    </xdr:from>
    <xdr:to>
      <xdr:col>2</xdr:col>
      <xdr:colOff>2099310</xdr:colOff>
      <xdr:row>41</xdr:row>
      <xdr:rowOff>1400810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94435" y="64154050"/>
          <a:ext cx="1870710" cy="131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857885</xdr:colOff>
      <xdr:row>26</xdr:row>
      <xdr:rowOff>71755</xdr:rowOff>
    </xdr:from>
    <xdr:to>
      <xdr:col>2</xdr:col>
      <xdr:colOff>1583055</xdr:colOff>
      <xdr:row>26</xdr:row>
      <xdr:rowOff>1250315</xdr:rowOff>
    </xdr:to>
    <xdr:pic>
      <xdr:nvPicPr>
        <xdr:cNvPr id="26" name="图片 1" descr="1679988643411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23720" y="40660955"/>
          <a:ext cx="725170" cy="1178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523875</xdr:colOff>
      <xdr:row>25</xdr:row>
      <xdr:rowOff>100965</xdr:rowOff>
    </xdr:from>
    <xdr:to>
      <xdr:col>2</xdr:col>
      <xdr:colOff>1821180</xdr:colOff>
      <xdr:row>25</xdr:row>
      <xdr:rowOff>1280160</xdr:rowOff>
    </xdr:to>
    <xdr:pic>
      <xdr:nvPicPr>
        <xdr:cNvPr id="27" name="图片 2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489710" y="39318565"/>
          <a:ext cx="1297305" cy="1179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763905</xdr:colOff>
      <xdr:row>53</xdr:row>
      <xdr:rowOff>67310</xdr:rowOff>
    </xdr:from>
    <xdr:to>
      <xdr:col>2</xdr:col>
      <xdr:colOff>1622425</xdr:colOff>
      <xdr:row>53</xdr:row>
      <xdr:rowOff>808990</xdr:rowOff>
    </xdr:to>
    <xdr:pic>
      <xdr:nvPicPr>
        <xdr:cNvPr id="28" name="图片 9"/>
        <xdr:cNvPicPr>
          <a:picLocks noChangeAspect="1"/>
        </xdr:cNvPicPr>
      </xdr:nvPicPr>
      <xdr:blipFill>
        <a:blip r:embed="rId25"/>
        <a:srcRect t="18095" b="11775"/>
        <a:stretch>
          <a:fillRect/>
        </a:stretch>
      </xdr:blipFill>
      <xdr:spPr>
        <a:xfrm>
          <a:off x="1729740" y="82452210"/>
          <a:ext cx="858520" cy="741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500380</xdr:colOff>
      <xdr:row>45</xdr:row>
      <xdr:rowOff>132080</xdr:rowOff>
    </xdr:from>
    <xdr:to>
      <xdr:col>2</xdr:col>
      <xdr:colOff>1816100</xdr:colOff>
      <xdr:row>45</xdr:row>
      <xdr:rowOff>1350645</xdr:rowOff>
    </xdr:to>
    <xdr:pic>
      <xdr:nvPicPr>
        <xdr:cNvPr id="29" name="图片 13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466215" y="70553580"/>
          <a:ext cx="1315720" cy="1218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370840</xdr:colOff>
      <xdr:row>46</xdr:row>
      <xdr:rowOff>93980</xdr:rowOff>
    </xdr:from>
    <xdr:to>
      <xdr:col>2</xdr:col>
      <xdr:colOff>1941830</xdr:colOff>
      <xdr:row>46</xdr:row>
      <xdr:rowOff>1243330</xdr:rowOff>
    </xdr:to>
    <xdr:pic>
      <xdr:nvPicPr>
        <xdr:cNvPr id="30" name="图片 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336675" y="72102980"/>
          <a:ext cx="1570990" cy="1149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504825</xdr:colOff>
      <xdr:row>48</xdr:row>
      <xdr:rowOff>138430</xdr:rowOff>
    </xdr:from>
    <xdr:to>
      <xdr:col>2</xdr:col>
      <xdr:colOff>1800860</xdr:colOff>
      <xdr:row>48</xdr:row>
      <xdr:rowOff>1257935</xdr:rowOff>
    </xdr:to>
    <xdr:pic>
      <xdr:nvPicPr>
        <xdr:cNvPr id="31" name="图片 6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470660" y="75081130"/>
          <a:ext cx="1296035" cy="1119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628015</xdr:colOff>
      <xdr:row>49</xdr:row>
      <xdr:rowOff>111760</xdr:rowOff>
    </xdr:from>
    <xdr:to>
      <xdr:col>2</xdr:col>
      <xdr:colOff>1714500</xdr:colOff>
      <xdr:row>49</xdr:row>
      <xdr:rowOff>1226185</xdr:rowOff>
    </xdr:to>
    <xdr:pic>
      <xdr:nvPicPr>
        <xdr:cNvPr id="32" name="图片 1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593850" y="76426060"/>
          <a:ext cx="1086485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381000</xdr:colOff>
      <xdr:row>43</xdr:row>
      <xdr:rowOff>73025</xdr:rowOff>
    </xdr:from>
    <xdr:to>
      <xdr:col>2</xdr:col>
      <xdr:colOff>1994535</xdr:colOff>
      <xdr:row>43</xdr:row>
      <xdr:rowOff>1476375</xdr:rowOff>
    </xdr:to>
    <xdr:pic>
      <xdr:nvPicPr>
        <xdr:cNvPr id="33" name="图片 3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346835" y="67319525"/>
          <a:ext cx="1613535" cy="140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457200</xdr:colOff>
      <xdr:row>47</xdr:row>
      <xdr:rowOff>60325</xdr:rowOff>
    </xdr:from>
    <xdr:to>
      <xdr:col>2</xdr:col>
      <xdr:colOff>1811655</xdr:colOff>
      <xdr:row>47</xdr:row>
      <xdr:rowOff>1495425</xdr:rowOff>
    </xdr:to>
    <xdr:pic>
      <xdr:nvPicPr>
        <xdr:cNvPr id="35" name="图片 3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423035" y="73415525"/>
          <a:ext cx="1354455" cy="1435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523875</xdr:colOff>
      <xdr:row>19</xdr:row>
      <xdr:rowOff>82550</xdr:rowOff>
    </xdr:from>
    <xdr:to>
      <xdr:col>2</xdr:col>
      <xdr:colOff>1805940</xdr:colOff>
      <xdr:row>19</xdr:row>
      <xdr:rowOff>1631315</xdr:rowOff>
    </xdr:to>
    <xdr:pic>
      <xdr:nvPicPr>
        <xdr:cNvPr id="36" name="图片 35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489710" y="29559250"/>
          <a:ext cx="1282065" cy="154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463550</xdr:colOff>
      <xdr:row>31</xdr:row>
      <xdr:rowOff>82550</xdr:rowOff>
    </xdr:from>
    <xdr:to>
      <xdr:col>2</xdr:col>
      <xdr:colOff>1816100</xdr:colOff>
      <xdr:row>31</xdr:row>
      <xdr:rowOff>1472565</xdr:rowOff>
    </xdr:to>
    <xdr:pic>
      <xdr:nvPicPr>
        <xdr:cNvPr id="38" name="图片 37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429385" y="47529750"/>
          <a:ext cx="1352550" cy="139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542290</xdr:colOff>
      <xdr:row>12</xdr:row>
      <xdr:rowOff>159385</xdr:rowOff>
    </xdr:from>
    <xdr:to>
      <xdr:col>2</xdr:col>
      <xdr:colOff>2056765</xdr:colOff>
      <xdr:row>12</xdr:row>
      <xdr:rowOff>1812925</xdr:rowOff>
    </xdr:to>
    <xdr:pic>
      <xdr:nvPicPr>
        <xdr:cNvPr id="39" name="图片 38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508125" y="18561685"/>
          <a:ext cx="1514475" cy="1653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751840</xdr:colOff>
      <xdr:row>17</xdr:row>
      <xdr:rowOff>157480</xdr:rowOff>
    </xdr:from>
    <xdr:to>
      <xdr:col>2</xdr:col>
      <xdr:colOff>1524000</xdr:colOff>
      <xdr:row>17</xdr:row>
      <xdr:rowOff>1638300</xdr:rowOff>
    </xdr:to>
    <xdr:pic>
      <xdr:nvPicPr>
        <xdr:cNvPr id="40" name="图片 39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717675" y="25760680"/>
          <a:ext cx="772160" cy="1480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94615</xdr:colOff>
      <xdr:row>2</xdr:row>
      <xdr:rowOff>1267460</xdr:rowOff>
    </xdr:from>
    <xdr:to>
      <xdr:col>12</xdr:col>
      <xdr:colOff>22225</xdr:colOff>
      <xdr:row>3</xdr:row>
      <xdr:rowOff>1504950</xdr:rowOff>
    </xdr:to>
    <xdr:pic>
      <xdr:nvPicPr>
        <xdr:cNvPr id="41" name="图片 40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1352530" y="2461260"/>
          <a:ext cx="2879090" cy="1824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62865</xdr:colOff>
      <xdr:row>6</xdr:row>
      <xdr:rowOff>434975</xdr:rowOff>
    </xdr:from>
    <xdr:to>
      <xdr:col>12</xdr:col>
      <xdr:colOff>0</xdr:colOff>
      <xdr:row>6</xdr:row>
      <xdr:rowOff>1675765</xdr:rowOff>
    </xdr:to>
    <xdr:pic>
      <xdr:nvPicPr>
        <xdr:cNvPr id="42" name="图片 4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1320780" y="7724775"/>
          <a:ext cx="2888615" cy="1240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436245</xdr:colOff>
      <xdr:row>7</xdr:row>
      <xdr:rowOff>198755</xdr:rowOff>
    </xdr:from>
    <xdr:to>
      <xdr:col>2</xdr:col>
      <xdr:colOff>1933575</xdr:colOff>
      <xdr:row>7</xdr:row>
      <xdr:rowOff>1228725</xdr:rowOff>
    </xdr:to>
    <xdr:pic>
      <xdr:nvPicPr>
        <xdr:cNvPr id="43" name="图片 42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402080" y="9164955"/>
          <a:ext cx="1497330" cy="1029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381000</xdr:colOff>
      <xdr:row>7</xdr:row>
      <xdr:rowOff>1186815</xdr:rowOff>
    </xdr:from>
    <xdr:to>
      <xdr:col>2</xdr:col>
      <xdr:colOff>1990090</xdr:colOff>
      <xdr:row>7</xdr:row>
      <xdr:rowOff>2371725</xdr:rowOff>
    </xdr:to>
    <xdr:pic>
      <xdr:nvPicPr>
        <xdr:cNvPr id="44" name="图片 43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346835" y="10153015"/>
          <a:ext cx="1609090" cy="1184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495300</xdr:colOff>
      <xdr:row>8</xdr:row>
      <xdr:rowOff>57150</xdr:rowOff>
    </xdr:from>
    <xdr:to>
      <xdr:col>11</xdr:col>
      <xdr:colOff>2428875</xdr:colOff>
      <xdr:row>9</xdr:row>
      <xdr:rowOff>1419225</xdr:rowOff>
    </xdr:to>
    <xdr:pic>
      <xdr:nvPicPr>
        <xdr:cNvPr id="45" name="图片 44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1753215" y="11423650"/>
          <a:ext cx="1933575" cy="3762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114300</xdr:colOff>
      <xdr:row>28</xdr:row>
      <xdr:rowOff>311150</xdr:rowOff>
    </xdr:from>
    <xdr:to>
      <xdr:col>12</xdr:col>
      <xdr:colOff>12700</xdr:colOff>
      <xdr:row>28</xdr:row>
      <xdr:rowOff>936625</xdr:rowOff>
    </xdr:to>
    <xdr:pic>
      <xdr:nvPicPr>
        <xdr:cNvPr id="46" name="图片 45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1372215" y="43935650"/>
          <a:ext cx="2849880" cy="625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172720</xdr:colOff>
      <xdr:row>29</xdr:row>
      <xdr:rowOff>847725</xdr:rowOff>
    </xdr:from>
    <xdr:to>
      <xdr:col>12</xdr:col>
      <xdr:colOff>0</xdr:colOff>
      <xdr:row>30</xdr:row>
      <xdr:rowOff>1329690</xdr:rowOff>
    </xdr:to>
    <xdr:pic>
      <xdr:nvPicPr>
        <xdr:cNvPr id="47" name="图片 46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1430635" y="45589825"/>
          <a:ext cx="2778760" cy="168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538480</xdr:colOff>
      <xdr:row>23</xdr:row>
      <xdr:rowOff>164465</xdr:rowOff>
    </xdr:from>
    <xdr:to>
      <xdr:col>2</xdr:col>
      <xdr:colOff>1704975</xdr:colOff>
      <xdr:row>23</xdr:row>
      <xdr:rowOff>1158875</xdr:rowOff>
    </xdr:to>
    <xdr:pic>
      <xdr:nvPicPr>
        <xdr:cNvPr id="48" name="图片 47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504315" y="36232465"/>
          <a:ext cx="1166495" cy="994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495300</xdr:colOff>
      <xdr:row>32</xdr:row>
      <xdr:rowOff>26670</xdr:rowOff>
    </xdr:from>
    <xdr:to>
      <xdr:col>2</xdr:col>
      <xdr:colOff>1783080</xdr:colOff>
      <xdr:row>32</xdr:row>
      <xdr:rowOff>912495</xdr:rowOff>
    </xdr:to>
    <xdr:pic>
      <xdr:nvPicPr>
        <xdr:cNvPr id="49" name="图片 4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461135" y="49061370"/>
          <a:ext cx="1287780" cy="885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361315</xdr:colOff>
      <xdr:row>32</xdr:row>
      <xdr:rowOff>918210</xdr:rowOff>
    </xdr:from>
    <xdr:to>
      <xdr:col>2</xdr:col>
      <xdr:colOff>1818640</xdr:colOff>
      <xdr:row>32</xdr:row>
      <xdr:rowOff>1991360</xdr:rowOff>
    </xdr:to>
    <xdr:pic>
      <xdr:nvPicPr>
        <xdr:cNvPr id="50" name="图片 4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327150" y="49952910"/>
          <a:ext cx="1457325" cy="1073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42</xdr:row>
      <xdr:rowOff>349250</xdr:rowOff>
    </xdr:from>
    <xdr:to>
      <xdr:col>3</xdr:col>
      <xdr:colOff>0</xdr:colOff>
      <xdr:row>42</xdr:row>
      <xdr:rowOff>1320800</xdr:rowOff>
    </xdr:to>
    <xdr:pic>
      <xdr:nvPicPr>
        <xdr:cNvPr id="52" name="图片 5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1061085" y="66008250"/>
          <a:ext cx="2054225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42545</xdr:colOff>
      <xdr:row>35</xdr:row>
      <xdr:rowOff>466725</xdr:rowOff>
    </xdr:from>
    <xdr:to>
      <xdr:col>12</xdr:col>
      <xdr:colOff>0</xdr:colOff>
      <xdr:row>36</xdr:row>
      <xdr:rowOff>95250</xdr:rowOff>
    </xdr:to>
    <xdr:pic>
      <xdr:nvPicPr>
        <xdr:cNvPr id="53" name="图片 52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1300460" y="55013225"/>
          <a:ext cx="2908935" cy="1216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132715</xdr:colOff>
      <xdr:row>4</xdr:row>
      <xdr:rowOff>57785</xdr:rowOff>
    </xdr:from>
    <xdr:to>
      <xdr:col>2</xdr:col>
      <xdr:colOff>2019300</xdr:colOff>
      <xdr:row>4</xdr:row>
      <xdr:rowOff>1250950</xdr:rowOff>
    </xdr:to>
    <xdr:pic>
      <xdr:nvPicPr>
        <xdr:cNvPr id="55" name="图片 54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098550" y="4426585"/>
          <a:ext cx="1886585" cy="1193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424180</xdr:colOff>
      <xdr:row>14</xdr:row>
      <xdr:rowOff>15875</xdr:rowOff>
    </xdr:from>
    <xdr:to>
      <xdr:col>2</xdr:col>
      <xdr:colOff>2016760</xdr:colOff>
      <xdr:row>14</xdr:row>
      <xdr:rowOff>1209675</xdr:rowOff>
    </xdr:to>
    <xdr:pic>
      <xdr:nvPicPr>
        <xdr:cNvPr id="56" name="图片 55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390015" y="21593175"/>
          <a:ext cx="1592580" cy="1193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579120</xdr:colOff>
      <xdr:row>13</xdr:row>
      <xdr:rowOff>151130</xdr:rowOff>
    </xdr:from>
    <xdr:to>
      <xdr:col>2</xdr:col>
      <xdr:colOff>1607820</xdr:colOff>
      <xdr:row>13</xdr:row>
      <xdr:rowOff>1117600</xdr:rowOff>
    </xdr:to>
    <xdr:pic>
      <xdr:nvPicPr>
        <xdr:cNvPr id="57" name="图片 56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544955" y="20521930"/>
          <a:ext cx="1028700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652145</xdr:colOff>
      <xdr:row>52</xdr:row>
      <xdr:rowOff>158750</xdr:rowOff>
    </xdr:from>
    <xdr:to>
      <xdr:col>2</xdr:col>
      <xdr:colOff>2000250</xdr:colOff>
      <xdr:row>52</xdr:row>
      <xdr:rowOff>1555750</xdr:rowOff>
    </xdr:to>
    <xdr:pic>
      <xdr:nvPicPr>
        <xdr:cNvPr id="59" name="图片 58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617980" y="80956150"/>
          <a:ext cx="1348105" cy="1397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513715</xdr:colOff>
      <xdr:row>10</xdr:row>
      <xdr:rowOff>81915</xdr:rowOff>
    </xdr:from>
    <xdr:to>
      <xdr:col>2</xdr:col>
      <xdr:colOff>1626235</xdr:colOff>
      <xdr:row>10</xdr:row>
      <xdr:rowOff>1371600</xdr:rowOff>
    </xdr:to>
    <xdr:pic>
      <xdr:nvPicPr>
        <xdr:cNvPr id="60" name="图片 59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479550" y="15372715"/>
          <a:ext cx="1112520" cy="128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294640</xdr:colOff>
      <xdr:row>10</xdr:row>
      <xdr:rowOff>692785</xdr:rowOff>
    </xdr:from>
    <xdr:to>
      <xdr:col>12</xdr:col>
      <xdr:colOff>0</xdr:colOff>
      <xdr:row>11</xdr:row>
      <xdr:rowOff>800100</xdr:rowOff>
    </xdr:to>
    <xdr:pic>
      <xdr:nvPicPr>
        <xdr:cNvPr id="61" name="图片 60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1552555" y="15983585"/>
          <a:ext cx="2656840" cy="1631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742950</xdr:colOff>
      <xdr:row>20</xdr:row>
      <xdr:rowOff>5715</xdr:rowOff>
    </xdr:from>
    <xdr:to>
      <xdr:col>2</xdr:col>
      <xdr:colOff>1524000</xdr:colOff>
      <xdr:row>20</xdr:row>
      <xdr:rowOff>1772920</xdr:rowOff>
    </xdr:to>
    <xdr:pic>
      <xdr:nvPicPr>
        <xdr:cNvPr id="62" name="图片 61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1708785" y="31273115"/>
          <a:ext cx="781050" cy="1767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381000</xdr:colOff>
      <xdr:row>33</xdr:row>
      <xdr:rowOff>124460</xdr:rowOff>
    </xdr:from>
    <xdr:to>
      <xdr:col>2</xdr:col>
      <xdr:colOff>1948815</xdr:colOff>
      <xdr:row>33</xdr:row>
      <xdr:rowOff>1697355</xdr:rowOff>
    </xdr:to>
    <xdr:pic>
      <xdr:nvPicPr>
        <xdr:cNvPr id="63" name="图片 62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346835" y="51178460"/>
          <a:ext cx="1567815" cy="1572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312420</xdr:colOff>
      <xdr:row>11</xdr:row>
      <xdr:rowOff>54610</xdr:rowOff>
    </xdr:from>
    <xdr:to>
      <xdr:col>4</xdr:col>
      <xdr:colOff>1443355</xdr:colOff>
      <xdr:row>11</xdr:row>
      <xdr:rowOff>1493520</xdr:rowOff>
    </xdr:to>
    <xdr:pic>
      <xdr:nvPicPr>
        <xdr:cNvPr id="19" name="图片 18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4432300" y="16869410"/>
          <a:ext cx="1130935" cy="14389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zoomScale="90" zoomScaleNormal="90" topLeftCell="A52" workbookViewId="0">
      <selection activeCell="A56" sqref="A56:K56"/>
    </sheetView>
  </sheetViews>
  <sheetFormatPr defaultColWidth="9" defaultRowHeight="14"/>
  <cols>
    <col min="1" max="1" width="6.66363636363636" style="2" customWidth="1"/>
    <col min="2" max="2" width="7.16363636363636" style="2" customWidth="1"/>
    <col min="3" max="3" width="30.7727272727273" style="2" customWidth="1"/>
    <col min="4" max="4" width="14.3818181818182" style="2" customWidth="1"/>
    <col min="5" max="5" width="22.3545454545455" style="2" customWidth="1"/>
    <col min="6" max="8" width="9" style="2"/>
    <col min="9" max="9" width="14.3363636363636" style="2" customWidth="1"/>
    <col min="10" max="10" width="17" style="3" customWidth="1"/>
    <col min="11" max="11" width="21.5" style="2" customWidth="1"/>
    <col min="12" max="12" width="42.2545454545455" style="2" customWidth="1"/>
    <col min="13" max="16384" width="9" style="2"/>
  </cols>
  <sheetData>
    <row r="1" s="1" customFormat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52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16"/>
    </row>
    <row r="3" s="2" customFormat="1" ht="125" customHeight="1" spans="1:12">
      <c r="A3" s="7" t="s">
        <v>12</v>
      </c>
      <c r="B3" s="7" t="s">
        <v>13</v>
      </c>
      <c r="C3" s="7"/>
      <c r="D3" s="7" t="s">
        <v>14</v>
      </c>
      <c r="E3" s="8" t="s">
        <v>15</v>
      </c>
      <c r="F3" s="7">
        <v>1</v>
      </c>
      <c r="G3" s="7" t="s">
        <v>16</v>
      </c>
      <c r="H3" s="7"/>
      <c r="I3" s="7"/>
      <c r="J3" s="8" t="s">
        <v>17</v>
      </c>
      <c r="K3" s="8"/>
      <c r="L3" s="17"/>
    </row>
    <row r="4" s="2" customFormat="1" ht="125" customHeight="1" spans="1:12">
      <c r="A4" s="7" t="s">
        <v>18</v>
      </c>
      <c r="B4" s="7"/>
      <c r="C4" s="7"/>
      <c r="D4" s="7" t="s">
        <v>19</v>
      </c>
      <c r="E4" s="8" t="s">
        <v>20</v>
      </c>
      <c r="F4" s="7">
        <v>1</v>
      </c>
      <c r="G4" s="7" t="s">
        <v>16</v>
      </c>
      <c r="H4" s="7"/>
      <c r="I4" s="7"/>
      <c r="J4" s="8" t="s">
        <v>21</v>
      </c>
      <c r="K4" s="8"/>
      <c r="L4" s="18"/>
    </row>
    <row r="5" s="2" customFormat="1" ht="104" customHeight="1" spans="1:12">
      <c r="A5" s="7" t="s">
        <v>22</v>
      </c>
      <c r="B5" s="7"/>
      <c r="C5" s="7"/>
      <c r="D5" s="7" t="s">
        <v>23</v>
      </c>
      <c r="E5" s="8" t="s">
        <v>24</v>
      </c>
      <c r="F5" s="7">
        <v>1</v>
      </c>
      <c r="G5" s="7" t="s">
        <v>16</v>
      </c>
      <c r="H5" s="7"/>
      <c r="I5" s="7"/>
      <c r="J5" s="8" t="s">
        <v>25</v>
      </c>
      <c r="K5" s="8"/>
      <c r="L5" s="19"/>
    </row>
    <row r="6" s="2" customFormat="1" ht="126" customHeight="1" spans="1:12">
      <c r="A6" s="7" t="s">
        <v>26</v>
      </c>
      <c r="B6" s="9" t="s">
        <v>27</v>
      </c>
      <c r="C6" s="7"/>
      <c r="D6" s="7" t="s">
        <v>19</v>
      </c>
      <c r="E6" s="7" t="s">
        <v>28</v>
      </c>
      <c r="F6" s="7">
        <v>1</v>
      </c>
      <c r="G6" s="7" t="s">
        <v>29</v>
      </c>
      <c r="H6" s="7"/>
      <c r="I6" s="7"/>
      <c r="J6" s="8" t="s">
        <v>30</v>
      </c>
      <c r="K6" s="7" t="s">
        <v>31</v>
      </c>
      <c r="L6" s="17"/>
    </row>
    <row r="7" s="2" customFormat="1" ht="132" customHeight="1" spans="1:12">
      <c r="A7" s="7" t="s">
        <v>32</v>
      </c>
      <c r="B7" s="10"/>
      <c r="C7" s="7"/>
      <c r="D7" s="7" t="s">
        <v>19</v>
      </c>
      <c r="E7" s="7" t="s">
        <v>28</v>
      </c>
      <c r="F7" s="7">
        <v>1</v>
      </c>
      <c r="G7" s="7" t="s">
        <v>29</v>
      </c>
      <c r="H7" s="7"/>
      <c r="I7" s="7"/>
      <c r="J7" s="8" t="s">
        <v>30</v>
      </c>
      <c r="K7" s="7" t="s">
        <v>31</v>
      </c>
      <c r="L7" s="18"/>
    </row>
    <row r="8" s="2" customFormat="1" ht="189" customHeight="1" spans="1:12">
      <c r="A8" s="7" t="s">
        <v>33</v>
      </c>
      <c r="B8" s="11"/>
      <c r="C8" s="7"/>
      <c r="D8" s="7" t="s">
        <v>34</v>
      </c>
      <c r="E8" s="8" t="s">
        <v>35</v>
      </c>
      <c r="F8" s="7">
        <v>40</v>
      </c>
      <c r="G8" s="7" t="s">
        <v>36</v>
      </c>
      <c r="H8" s="7"/>
      <c r="I8" s="7"/>
      <c r="J8" s="8" t="s">
        <v>37</v>
      </c>
      <c r="K8" s="7"/>
      <c r="L8" s="19"/>
    </row>
    <row r="9" s="2" customFormat="1" ht="189" customHeight="1" spans="1:12">
      <c r="A9" s="7" t="s">
        <v>38</v>
      </c>
      <c r="B9" s="7" t="s">
        <v>39</v>
      </c>
      <c r="C9" s="7"/>
      <c r="D9" s="7" t="s">
        <v>19</v>
      </c>
      <c r="E9" s="7" t="s">
        <v>28</v>
      </c>
      <c r="F9" s="7">
        <v>1</v>
      </c>
      <c r="G9" s="7" t="s">
        <v>29</v>
      </c>
      <c r="H9" s="7"/>
      <c r="I9" s="7"/>
      <c r="J9" s="8" t="s">
        <v>40</v>
      </c>
      <c r="K9" s="7" t="s">
        <v>31</v>
      </c>
      <c r="L9" s="17"/>
    </row>
    <row r="10" s="2" customFormat="1" ht="120" customHeight="1" spans="1:12">
      <c r="A10" s="7" t="s">
        <v>41</v>
      </c>
      <c r="B10" s="7"/>
      <c r="C10" s="7"/>
      <c r="D10" s="7" t="s">
        <v>19</v>
      </c>
      <c r="E10" s="8" t="s">
        <v>42</v>
      </c>
      <c r="F10" s="7">
        <v>1</v>
      </c>
      <c r="G10" s="7" t="s">
        <v>29</v>
      </c>
      <c r="H10" s="7"/>
      <c r="I10" s="7"/>
      <c r="J10" s="8" t="s">
        <v>43</v>
      </c>
      <c r="K10" s="7" t="s">
        <v>44</v>
      </c>
      <c r="L10" s="19"/>
    </row>
    <row r="11" s="2" customFormat="1" ht="120" customHeight="1" spans="1:12">
      <c r="A11" s="7" t="s">
        <v>45</v>
      </c>
      <c r="B11" s="9" t="s">
        <v>46</v>
      </c>
      <c r="C11" s="7"/>
      <c r="D11" s="7" t="s">
        <v>47</v>
      </c>
      <c r="E11" s="8" t="s">
        <v>48</v>
      </c>
      <c r="F11" s="7">
        <v>1</v>
      </c>
      <c r="G11" s="7" t="s">
        <v>49</v>
      </c>
      <c r="H11" s="7"/>
      <c r="I11" s="7"/>
      <c r="J11" s="8" t="s">
        <v>50</v>
      </c>
      <c r="K11" s="7"/>
      <c r="L11" s="18"/>
    </row>
    <row r="12" s="2" customFormat="1" ht="125" customHeight="1" spans="1:12">
      <c r="A12" s="7" t="s">
        <v>51</v>
      </c>
      <c r="B12" s="11"/>
      <c r="C12" s="7"/>
      <c r="D12" s="7" t="s">
        <v>52</v>
      </c>
      <c r="E12" s="8"/>
      <c r="F12" s="7">
        <v>1</v>
      </c>
      <c r="G12" s="7" t="s">
        <v>53</v>
      </c>
      <c r="H12" s="7"/>
      <c r="I12" s="7"/>
      <c r="J12" s="8" t="s">
        <v>54</v>
      </c>
      <c r="K12" s="8"/>
      <c r="L12" s="19"/>
    </row>
    <row r="13" s="2" customFormat="1" ht="155" customHeight="1" spans="1:12">
      <c r="A13" s="7" t="s">
        <v>55</v>
      </c>
      <c r="B13" s="9" t="s">
        <v>56</v>
      </c>
      <c r="C13" s="7"/>
      <c r="D13" s="8" t="s">
        <v>57</v>
      </c>
      <c r="E13" s="8" t="s">
        <v>58</v>
      </c>
      <c r="F13" s="8">
        <v>1</v>
      </c>
      <c r="G13" s="8" t="s">
        <v>59</v>
      </c>
      <c r="H13" s="8"/>
      <c r="I13" s="7"/>
      <c r="J13" s="8" t="s">
        <v>60</v>
      </c>
      <c r="K13" s="8"/>
      <c r="L13" s="20"/>
    </row>
    <row r="14" s="2" customFormat="1" ht="95" customHeight="1" spans="1:12">
      <c r="A14" s="7" t="s">
        <v>61</v>
      </c>
      <c r="B14" s="10"/>
      <c r="C14" s="7"/>
      <c r="D14" s="8" t="s">
        <v>62</v>
      </c>
      <c r="E14" s="8" t="s">
        <v>63</v>
      </c>
      <c r="F14" s="8">
        <v>10</v>
      </c>
      <c r="G14" s="8" t="s">
        <v>49</v>
      </c>
      <c r="H14" s="8"/>
      <c r="I14" s="7"/>
      <c r="J14" s="8" t="s">
        <v>64</v>
      </c>
      <c r="K14" s="8"/>
      <c r="L14" s="20"/>
    </row>
    <row r="15" s="2" customFormat="1" ht="96" customHeight="1" spans="1:12">
      <c r="A15" s="7" t="s">
        <v>65</v>
      </c>
      <c r="B15" s="10"/>
      <c r="C15" s="7"/>
      <c r="D15" s="8" t="s">
        <v>66</v>
      </c>
      <c r="E15" s="8" t="s">
        <v>67</v>
      </c>
      <c r="F15" s="8">
        <v>20</v>
      </c>
      <c r="G15" s="8" t="s">
        <v>68</v>
      </c>
      <c r="H15" s="8"/>
      <c r="I15" s="7"/>
      <c r="J15" s="8" t="s">
        <v>69</v>
      </c>
      <c r="K15" s="8"/>
      <c r="L15" s="20"/>
    </row>
    <row r="16" s="2" customFormat="1" ht="102" customHeight="1" spans="1:12">
      <c r="A16" s="7" t="s">
        <v>70</v>
      </c>
      <c r="B16" s="10"/>
      <c r="C16" s="7"/>
      <c r="D16" s="8" t="s">
        <v>71</v>
      </c>
      <c r="E16" s="8" t="s">
        <v>72</v>
      </c>
      <c r="F16" s="8">
        <v>1000</v>
      </c>
      <c r="G16" s="8" t="s">
        <v>73</v>
      </c>
      <c r="H16" s="8"/>
      <c r="I16" s="7"/>
      <c r="J16" s="8" t="s">
        <v>74</v>
      </c>
      <c r="K16" s="8"/>
      <c r="L16" s="20"/>
    </row>
    <row r="17" s="2" customFormat="1" ht="119" customHeight="1" spans="1:12">
      <c r="A17" s="7" t="s">
        <v>75</v>
      </c>
      <c r="B17" s="10"/>
      <c r="C17" s="7"/>
      <c r="D17" s="8" t="s">
        <v>76</v>
      </c>
      <c r="E17" s="8" t="s">
        <v>77</v>
      </c>
      <c r="F17" s="8">
        <v>1000</v>
      </c>
      <c r="G17" s="8" t="s">
        <v>78</v>
      </c>
      <c r="H17" s="8"/>
      <c r="I17" s="7"/>
      <c r="J17" s="8" t="s">
        <v>79</v>
      </c>
      <c r="K17" s="8"/>
      <c r="L17" s="20"/>
    </row>
    <row r="18" s="2" customFormat="1" ht="132" customHeight="1" spans="1:12">
      <c r="A18" s="7" t="s">
        <v>80</v>
      </c>
      <c r="B18" s="10"/>
      <c r="C18" s="7"/>
      <c r="D18" s="8" t="s">
        <v>81</v>
      </c>
      <c r="E18" s="8" t="s">
        <v>82</v>
      </c>
      <c r="F18" s="8">
        <v>1</v>
      </c>
      <c r="G18" s="8" t="s">
        <v>59</v>
      </c>
      <c r="H18" s="8"/>
      <c r="I18" s="7"/>
      <c r="J18" s="8" t="s">
        <v>83</v>
      </c>
      <c r="K18" s="8"/>
      <c r="L18" s="20"/>
    </row>
    <row r="19" s="2" customFormat="1" ht="173" customHeight="1" spans="1:12">
      <c r="A19" s="7" t="s">
        <v>84</v>
      </c>
      <c r="B19" s="10"/>
      <c r="C19" s="7"/>
      <c r="D19" s="8" t="s">
        <v>85</v>
      </c>
      <c r="E19" s="7" t="s">
        <v>86</v>
      </c>
      <c r="F19" s="8">
        <v>1</v>
      </c>
      <c r="G19" s="8" t="s">
        <v>59</v>
      </c>
      <c r="H19" s="8"/>
      <c r="I19" s="7"/>
      <c r="J19" s="8" t="s">
        <v>87</v>
      </c>
      <c r="K19" s="8"/>
      <c r="L19" s="20"/>
    </row>
    <row r="20" s="2" customFormat="1" ht="141" customHeight="1" spans="1:12">
      <c r="A20" s="7" t="s">
        <v>88</v>
      </c>
      <c r="B20" s="10"/>
      <c r="C20" s="7"/>
      <c r="D20" s="8" t="s">
        <v>89</v>
      </c>
      <c r="E20" s="8" t="s">
        <v>90</v>
      </c>
      <c r="F20" s="8">
        <v>6</v>
      </c>
      <c r="G20" s="8" t="s">
        <v>91</v>
      </c>
      <c r="H20" s="8"/>
      <c r="I20" s="7"/>
      <c r="J20" s="8" t="s">
        <v>92</v>
      </c>
      <c r="K20" s="8"/>
      <c r="L20" s="20"/>
    </row>
    <row r="21" s="2" customFormat="1" ht="141" customHeight="1" spans="1:12">
      <c r="A21" s="7"/>
      <c r="B21" s="10"/>
      <c r="C21" s="7"/>
      <c r="D21" s="8" t="s">
        <v>93</v>
      </c>
      <c r="E21" s="8" t="s">
        <v>94</v>
      </c>
      <c r="F21" s="8">
        <v>1</v>
      </c>
      <c r="G21" s="8" t="s">
        <v>49</v>
      </c>
      <c r="H21" s="8"/>
      <c r="I21" s="7"/>
      <c r="J21" s="8" t="s">
        <v>95</v>
      </c>
      <c r="K21" s="8"/>
      <c r="L21" s="20"/>
    </row>
    <row r="22" s="2" customFormat="1" ht="124" customHeight="1" spans="1:12">
      <c r="A22" s="7" t="s">
        <v>96</v>
      </c>
      <c r="B22" s="11"/>
      <c r="C22" s="7"/>
      <c r="D22" s="7" t="s">
        <v>97</v>
      </c>
      <c r="E22" s="8" t="s">
        <v>98</v>
      </c>
      <c r="F22" s="7">
        <v>2</v>
      </c>
      <c r="G22" s="7" t="s">
        <v>49</v>
      </c>
      <c r="H22" s="7"/>
      <c r="I22" s="7"/>
      <c r="J22" s="8" t="s">
        <v>99</v>
      </c>
      <c r="K22" s="8"/>
      <c r="L22" s="20"/>
    </row>
    <row r="23" s="2" customFormat="1" ht="113" customHeight="1" spans="1:12">
      <c r="A23" s="7" t="s">
        <v>100</v>
      </c>
      <c r="B23" s="9" t="s">
        <v>101</v>
      </c>
      <c r="C23" s="7"/>
      <c r="D23" s="8" t="s">
        <v>102</v>
      </c>
      <c r="E23" s="12" t="s">
        <v>103</v>
      </c>
      <c r="F23" s="7">
        <v>20</v>
      </c>
      <c r="G23" s="7" t="s">
        <v>49</v>
      </c>
      <c r="H23" s="7"/>
      <c r="I23" s="7"/>
      <c r="J23" s="8" t="s">
        <v>104</v>
      </c>
      <c r="K23" s="7" t="s">
        <v>105</v>
      </c>
      <c r="L23" s="20"/>
    </row>
    <row r="24" s="2" customFormat="1" ht="113" customHeight="1" spans="1:12">
      <c r="A24" s="7" t="s">
        <v>106</v>
      </c>
      <c r="B24" s="11"/>
      <c r="C24" s="7"/>
      <c r="D24" s="7" t="s">
        <v>47</v>
      </c>
      <c r="E24" s="12" t="s">
        <v>107</v>
      </c>
      <c r="F24" s="7">
        <v>8</v>
      </c>
      <c r="G24" s="7" t="s">
        <v>16</v>
      </c>
      <c r="H24" s="7"/>
      <c r="I24" s="7"/>
      <c r="J24" s="8" t="s">
        <v>108</v>
      </c>
      <c r="K24" s="7"/>
      <c r="L24" s="20"/>
    </row>
    <row r="25" s="2" customFormat="1" ht="135" customHeight="1" spans="1:12">
      <c r="A25" s="7" t="s">
        <v>109</v>
      </c>
      <c r="B25" s="9" t="s">
        <v>110</v>
      </c>
      <c r="C25" s="7" t="str">
        <f>_xlfn.DISPIMG("ID_28CAF49ADA3B4E0B94F927A35029BF55",1)</f>
        <v>=DISPIMG("ID_28CAF49ADA3B4E0B94F927A35029BF55",1)</v>
      </c>
      <c r="D25" s="8" t="s">
        <v>111</v>
      </c>
      <c r="E25" s="12" t="s">
        <v>112</v>
      </c>
      <c r="F25" s="7">
        <v>8</v>
      </c>
      <c r="G25" s="7" t="s">
        <v>113</v>
      </c>
      <c r="H25" s="7"/>
      <c r="I25" s="7"/>
      <c r="J25" s="8" t="s">
        <v>114</v>
      </c>
      <c r="K25" s="7"/>
      <c r="L25" s="20"/>
    </row>
    <row r="26" s="2" customFormat="1" ht="108" customHeight="1" spans="1:12">
      <c r="A26" s="7" t="s">
        <v>115</v>
      </c>
      <c r="B26" s="10"/>
      <c r="C26" s="7"/>
      <c r="D26" s="8" t="s">
        <v>116</v>
      </c>
      <c r="E26" s="8" t="s">
        <v>117</v>
      </c>
      <c r="F26" s="8">
        <v>1</v>
      </c>
      <c r="G26" s="8" t="s">
        <v>49</v>
      </c>
      <c r="H26" s="8"/>
      <c r="I26" s="7"/>
      <c r="J26" s="8" t="s">
        <v>118</v>
      </c>
      <c r="K26" s="7"/>
      <c r="L26" s="20"/>
    </row>
    <row r="27" s="2" customFormat="1" ht="104" customHeight="1" spans="1:12">
      <c r="A27" s="7" t="s">
        <v>119</v>
      </c>
      <c r="B27" s="10"/>
      <c r="C27" s="7"/>
      <c r="D27" s="8" t="s">
        <v>120</v>
      </c>
      <c r="E27" s="8" t="s">
        <v>121</v>
      </c>
      <c r="F27" s="8">
        <v>1</v>
      </c>
      <c r="G27" s="8" t="s">
        <v>59</v>
      </c>
      <c r="H27" s="8"/>
      <c r="I27" s="7"/>
      <c r="J27" s="8"/>
      <c r="K27" s="7"/>
      <c r="L27" s="20"/>
    </row>
    <row r="28" s="2" customFormat="1" ht="135" customHeight="1" spans="1:12">
      <c r="A28" s="7" t="s">
        <v>122</v>
      </c>
      <c r="B28" s="11"/>
      <c r="C28" s="7" t="str">
        <f>_xlfn.DISPIMG("ID_4B6E5AD438B3440992361B0657199BB3",1)</f>
        <v>=DISPIMG("ID_4B6E5AD438B3440992361B0657199BB3",1)</v>
      </c>
      <c r="D28" s="7" t="s">
        <v>123</v>
      </c>
      <c r="E28" s="8" t="s">
        <v>124</v>
      </c>
      <c r="F28" s="7">
        <v>7</v>
      </c>
      <c r="G28" s="7" t="s">
        <v>59</v>
      </c>
      <c r="H28" s="7"/>
      <c r="I28" s="7"/>
      <c r="J28" s="8" t="s">
        <v>125</v>
      </c>
      <c r="K28" s="7"/>
      <c r="L28" s="20"/>
    </row>
    <row r="29" s="2" customFormat="1" ht="88" customHeight="1" spans="1:12">
      <c r="A29" s="7" t="s">
        <v>126</v>
      </c>
      <c r="B29" s="9" t="s">
        <v>127</v>
      </c>
      <c r="C29" s="7"/>
      <c r="D29" s="7" t="s">
        <v>128</v>
      </c>
      <c r="E29" s="7" t="s">
        <v>129</v>
      </c>
      <c r="F29" s="7">
        <v>2</v>
      </c>
      <c r="G29" s="7" t="s">
        <v>130</v>
      </c>
      <c r="H29" s="7"/>
      <c r="I29" s="7"/>
      <c r="J29" s="8" t="s">
        <v>131</v>
      </c>
      <c r="K29" s="7"/>
      <c r="L29" s="17"/>
    </row>
    <row r="30" s="2" customFormat="1" ht="95" customHeight="1" spans="1:12">
      <c r="A30" s="7" t="s">
        <v>132</v>
      </c>
      <c r="B30" s="10"/>
      <c r="C30" s="7"/>
      <c r="D30" s="7" t="s">
        <v>133</v>
      </c>
      <c r="E30" s="8" t="s">
        <v>134</v>
      </c>
      <c r="F30" s="7">
        <v>1</v>
      </c>
      <c r="G30" s="7" t="s">
        <v>29</v>
      </c>
      <c r="H30" s="7"/>
      <c r="I30" s="7"/>
      <c r="J30" s="8" t="s">
        <v>135</v>
      </c>
      <c r="K30" s="7" t="s">
        <v>136</v>
      </c>
      <c r="L30" s="18"/>
    </row>
    <row r="31" s="2" customFormat="1" ht="118" customHeight="1" spans="1:12">
      <c r="A31" s="7" t="s">
        <v>137</v>
      </c>
      <c r="B31" s="10"/>
      <c r="C31" s="7"/>
      <c r="D31" s="7" t="s">
        <v>133</v>
      </c>
      <c r="E31" s="8" t="s">
        <v>138</v>
      </c>
      <c r="F31" s="7">
        <v>1</v>
      </c>
      <c r="G31" s="7" t="s">
        <v>29</v>
      </c>
      <c r="H31" s="7"/>
      <c r="I31" s="7"/>
      <c r="J31" s="8" t="s">
        <v>139</v>
      </c>
      <c r="K31" s="7" t="s">
        <v>136</v>
      </c>
      <c r="L31" s="18"/>
    </row>
    <row r="32" s="2" customFormat="1" ht="125" customHeight="1" spans="1:12">
      <c r="A32" s="7" t="s">
        <v>140</v>
      </c>
      <c r="B32" s="10"/>
      <c r="C32" s="7"/>
      <c r="D32" s="7" t="s">
        <v>141</v>
      </c>
      <c r="E32" s="12" t="s">
        <v>142</v>
      </c>
      <c r="F32" s="7">
        <v>3</v>
      </c>
      <c r="G32" s="7" t="s">
        <v>16</v>
      </c>
      <c r="H32" s="7"/>
      <c r="I32" s="7"/>
      <c r="J32" s="8" t="s">
        <v>143</v>
      </c>
      <c r="K32" s="7"/>
      <c r="L32" s="19"/>
    </row>
    <row r="33" s="2" customFormat="1" ht="159" customHeight="1" spans="1:12">
      <c r="A33" s="7" t="s">
        <v>144</v>
      </c>
      <c r="B33" s="11"/>
      <c r="C33" s="7"/>
      <c r="D33" s="8" t="s">
        <v>145</v>
      </c>
      <c r="E33" s="8" t="s">
        <v>35</v>
      </c>
      <c r="F33" s="7">
        <v>20</v>
      </c>
      <c r="G33" s="7" t="s">
        <v>36</v>
      </c>
      <c r="H33" s="7"/>
      <c r="I33" s="7"/>
      <c r="J33" s="8" t="s">
        <v>37</v>
      </c>
      <c r="K33" s="8"/>
      <c r="L33" s="21"/>
    </row>
    <row r="34" s="2" customFormat="1" ht="150" customHeight="1" spans="1:12">
      <c r="A34" s="7" t="s">
        <v>146</v>
      </c>
      <c r="B34" s="10" t="s">
        <v>147</v>
      </c>
      <c r="C34" s="7"/>
      <c r="D34" s="8" t="s">
        <v>148</v>
      </c>
      <c r="E34" s="8" t="s">
        <v>112</v>
      </c>
      <c r="F34" s="7">
        <v>14</v>
      </c>
      <c r="G34" s="7" t="s">
        <v>113</v>
      </c>
      <c r="H34" s="7"/>
      <c r="I34" s="7"/>
      <c r="J34" s="8" t="s">
        <v>149</v>
      </c>
      <c r="K34" s="8"/>
      <c r="L34" s="18"/>
    </row>
    <row r="35" s="2" customFormat="1" ht="125" customHeight="1" spans="1:12">
      <c r="A35" s="7" t="s">
        <v>150</v>
      </c>
      <c r="B35" s="9" t="s">
        <v>151</v>
      </c>
      <c r="C35" s="7"/>
      <c r="D35" s="7" t="s">
        <v>152</v>
      </c>
      <c r="E35" s="13" t="s">
        <v>153</v>
      </c>
      <c r="F35" s="7">
        <v>1</v>
      </c>
      <c r="G35" s="7" t="s">
        <v>113</v>
      </c>
      <c r="H35" s="7"/>
      <c r="I35" s="7"/>
      <c r="J35" s="8" t="s">
        <v>154</v>
      </c>
      <c r="K35" s="7"/>
      <c r="L35" s="17"/>
    </row>
    <row r="36" s="2" customFormat="1" ht="125" customHeight="1" spans="1:12">
      <c r="A36" s="7" t="s">
        <v>155</v>
      </c>
      <c r="B36" s="10"/>
      <c r="C36" s="7" t="str">
        <f>_xlfn.DISPIMG("ID_B3F7AA2F9F4241C3B69396B122AC2440",1)</f>
        <v>=DISPIMG("ID_B3F7AA2F9F4241C3B69396B122AC2440",1)</v>
      </c>
      <c r="D36" s="8" t="s">
        <v>156</v>
      </c>
      <c r="E36" s="7" t="s">
        <v>157</v>
      </c>
      <c r="F36" s="7">
        <v>2</v>
      </c>
      <c r="G36" s="7" t="s">
        <v>29</v>
      </c>
      <c r="H36" s="7"/>
      <c r="I36" s="7"/>
      <c r="J36" s="8" t="s">
        <v>158</v>
      </c>
      <c r="K36" s="7"/>
      <c r="L36" s="18"/>
    </row>
    <row r="37" s="2" customFormat="1" ht="125" customHeight="1" spans="1:12">
      <c r="A37" s="7" t="s">
        <v>159</v>
      </c>
      <c r="B37" s="10"/>
      <c r="C37" s="7"/>
      <c r="D37" s="7" t="s">
        <v>160</v>
      </c>
      <c r="E37" s="12" t="s">
        <v>161</v>
      </c>
      <c r="F37" s="7">
        <v>1</v>
      </c>
      <c r="G37" s="7" t="s">
        <v>49</v>
      </c>
      <c r="H37" s="7"/>
      <c r="I37" s="7"/>
      <c r="J37" s="8" t="s">
        <v>162</v>
      </c>
      <c r="K37" s="7"/>
      <c r="L37" s="18"/>
    </row>
    <row r="38" s="2" customFormat="1" ht="125" customHeight="1" spans="1:12">
      <c r="A38" s="7" t="s">
        <v>163</v>
      </c>
      <c r="B38" s="10"/>
      <c r="C38" s="7"/>
      <c r="D38" s="7" t="s">
        <v>164</v>
      </c>
      <c r="E38" s="13" t="s">
        <v>165</v>
      </c>
      <c r="F38" s="7">
        <v>1</v>
      </c>
      <c r="G38" s="7" t="s">
        <v>53</v>
      </c>
      <c r="H38" s="7"/>
      <c r="I38" s="7"/>
      <c r="J38" s="8" t="s">
        <v>166</v>
      </c>
      <c r="K38" s="7"/>
      <c r="L38" s="18"/>
    </row>
    <row r="39" s="2" customFormat="1" ht="125" customHeight="1" spans="1:12">
      <c r="A39" s="7" t="s">
        <v>167</v>
      </c>
      <c r="B39" s="10"/>
      <c r="C39" s="7"/>
      <c r="D39" s="7" t="s">
        <v>168</v>
      </c>
      <c r="E39" s="14" t="s">
        <v>169</v>
      </c>
      <c r="F39" s="7">
        <v>10</v>
      </c>
      <c r="G39" s="7" t="s">
        <v>36</v>
      </c>
      <c r="H39" s="7"/>
      <c r="I39" s="7"/>
      <c r="J39" s="8" t="s">
        <v>170</v>
      </c>
      <c r="K39" s="7"/>
      <c r="L39" s="18"/>
    </row>
    <row r="40" s="2" customFormat="1" ht="125" customHeight="1" spans="1:12">
      <c r="A40" s="7" t="s">
        <v>171</v>
      </c>
      <c r="B40" s="10"/>
      <c r="C40" s="7"/>
      <c r="D40" s="7" t="s">
        <v>172</v>
      </c>
      <c r="E40" s="12" t="s">
        <v>173</v>
      </c>
      <c r="F40" s="7">
        <v>1</v>
      </c>
      <c r="G40" s="7" t="s">
        <v>29</v>
      </c>
      <c r="H40" s="7"/>
      <c r="I40" s="7"/>
      <c r="J40" s="8" t="s">
        <v>174</v>
      </c>
      <c r="K40" s="7"/>
      <c r="L40" s="18"/>
    </row>
    <row r="41" s="2" customFormat="1" ht="125" customHeight="1" spans="1:12">
      <c r="A41" s="7" t="s">
        <v>175</v>
      </c>
      <c r="B41" s="10"/>
      <c r="C41" s="7"/>
      <c r="D41" s="7" t="s">
        <v>176</v>
      </c>
      <c r="E41" s="12" t="s">
        <v>177</v>
      </c>
      <c r="F41" s="7">
        <v>1</v>
      </c>
      <c r="G41" s="7" t="s">
        <v>29</v>
      </c>
      <c r="H41" s="7"/>
      <c r="I41" s="7"/>
      <c r="J41" s="8" t="s">
        <v>174</v>
      </c>
      <c r="K41" s="7"/>
      <c r="L41" s="18"/>
    </row>
    <row r="42" s="2" customFormat="1" ht="125" customHeight="1" spans="1:12">
      <c r="A42" s="7" t="s">
        <v>178</v>
      </c>
      <c r="B42" s="10"/>
      <c r="C42" s="7"/>
      <c r="D42" s="7" t="s">
        <v>179</v>
      </c>
      <c r="E42" s="14" t="s">
        <v>180</v>
      </c>
      <c r="F42" s="7">
        <v>1</v>
      </c>
      <c r="G42" s="7" t="s">
        <v>29</v>
      </c>
      <c r="H42" s="7"/>
      <c r="I42" s="7"/>
      <c r="J42" s="8" t="s">
        <v>174</v>
      </c>
      <c r="K42" s="7"/>
      <c r="L42" s="18"/>
    </row>
    <row r="43" s="2" customFormat="1" ht="125" customHeight="1" spans="1:12">
      <c r="A43" s="7" t="s">
        <v>181</v>
      </c>
      <c r="B43" s="11"/>
      <c r="C43" s="7"/>
      <c r="D43" s="7" t="s">
        <v>182</v>
      </c>
      <c r="E43" s="7" t="s">
        <v>183</v>
      </c>
      <c r="F43" s="7">
        <v>2</v>
      </c>
      <c r="G43" s="7" t="s">
        <v>29</v>
      </c>
      <c r="H43" s="7"/>
      <c r="I43" s="7"/>
      <c r="J43" s="8" t="s">
        <v>166</v>
      </c>
      <c r="K43" s="7"/>
      <c r="L43" s="19"/>
    </row>
    <row r="44" s="2" customFormat="1" ht="125" customHeight="1" spans="1:12">
      <c r="A44" s="7" t="s">
        <v>184</v>
      </c>
      <c r="B44" s="9" t="s">
        <v>185</v>
      </c>
      <c r="C44" s="7"/>
      <c r="D44" s="7" t="s">
        <v>186</v>
      </c>
      <c r="E44" s="7" t="s">
        <v>187</v>
      </c>
      <c r="F44" s="7">
        <v>10</v>
      </c>
      <c r="G44" s="7" t="s">
        <v>49</v>
      </c>
      <c r="H44" s="7"/>
      <c r="I44" s="7"/>
      <c r="J44" s="8" t="s">
        <v>188</v>
      </c>
      <c r="K44" s="7"/>
      <c r="L44" s="20"/>
    </row>
    <row r="45" s="2" customFormat="1" ht="125" customHeight="1" spans="1:12">
      <c r="A45" s="7" t="s">
        <v>189</v>
      </c>
      <c r="B45" s="10"/>
      <c r="C45" s="7" t="str">
        <f>_xlfn.DISPIMG("ID_29D9B3C427AB43B7B41C81CC1DAE40E5",1)</f>
        <v>=DISPIMG("ID_29D9B3C427AB43B7B41C81CC1DAE40E5",1)</v>
      </c>
      <c r="D45" s="7" t="s">
        <v>190</v>
      </c>
      <c r="E45" s="7" t="s">
        <v>191</v>
      </c>
      <c r="F45" s="7">
        <v>100</v>
      </c>
      <c r="G45" s="7" t="s">
        <v>192</v>
      </c>
      <c r="H45" s="7"/>
      <c r="I45" s="7"/>
      <c r="J45" s="8" t="s">
        <v>193</v>
      </c>
      <c r="K45" s="7"/>
      <c r="L45" s="20"/>
    </row>
    <row r="46" s="2" customFormat="1" ht="125" customHeight="1" spans="1:12">
      <c r="A46" s="7" t="s">
        <v>194</v>
      </c>
      <c r="B46" s="10"/>
      <c r="C46" s="7"/>
      <c r="D46" s="7" t="s">
        <v>195</v>
      </c>
      <c r="E46" s="7" t="s">
        <v>196</v>
      </c>
      <c r="F46" s="7">
        <v>100</v>
      </c>
      <c r="G46" s="7" t="s">
        <v>197</v>
      </c>
      <c r="H46" s="7"/>
      <c r="I46" s="7"/>
      <c r="J46" s="8" t="s">
        <v>198</v>
      </c>
      <c r="K46" s="7"/>
      <c r="L46" s="20"/>
    </row>
    <row r="47" s="2" customFormat="1" ht="106" customHeight="1" spans="1:12">
      <c r="A47" s="7" t="s">
        <v>199</v>
      </c>
      <c r="B47" s="10"/>
      <c r="C47" s="7"/>
      <c r="D47" s="8" t="s">
        <v>200</v>
      </c>
      <c r="E47" s="8" t="s">
        <v>201</v>
      </c>
      <c r="F47" s="8">
        <v>8</v>
      </c>
      <c r="G47" s="8" t="s">
        <v>49</v>
      </c>
      <c r="H47" s="8"/>
      <c r="I47" s="7"/>
      <c r="J47" s="8" t="s">
        <v>202</v>
      </c>
      <c r="K47" s="7"/>
      <c r="L47" s="20"/>
    </row>
    <row r="48" s="2" customFormat="1" ht="125" customHeight="1" spans="1:12">
      <c r="A48" s="7" t="s">
        <v>203</v>
      </c>
      <c r="B48" s="10"/>
      <c r="C48" s="7"/>
      <c r="D48" s="8" t="s">
        <v>204</v>
      </c>
      <c r="E48" s="8" t="s">
        <v>205</v>
      </c>
      <c r="F48" s="8">
        <v>4</v>
      </c>
      <c r="G48" s="8" t="s">
        <v>53</v>
      </c>
      <c r="H48" s="8"/>
      <c r="I48" s="7"/>
      <c r="J48" s="8" t="s">
        <v>206</v>
      </c>
      <c r="K48" s="7"/>
      <c r="L48" s="20"/>
    </row>
    <row r="49" s="2" customFormat="1" ht="108" customHeight="1" spans="1:12">
      <c r="A49" s="7" t="s">
        <v>207</v>
      </c>
      <c r="B49" s="10"/>
      <c r="C49" s="7"/>
      <c r="D49" s="8" t="s">
        <v>208</v>
      </c>
      <c r="E49" s="8" t="s">
        <v>209</v>
      </c>
      <c r="F49" s="8">
        <v>5</v>
      </c>
      <c r="G49" s="8" t="s">
        <v>210</v>
      </c>
      <c r="H49" s="8"/>
      <c r="I49" s="7"/>
      <c r="J49" s="8" t="s">
        <v>209</v>
      </c>
      <c r="K49" s="7"/>
      <c r="L49" s="20"/>
    </row>
    <row r="50" s="2" customFormat="1" ht="103" customHeight="1" spans="1:12">
      <c r="A50" s="7" t="s">
        <v>211</v>
      </c>
      <c r="B50" s="10"/>
      <c r="C50" s="7"/>
      <c r="D50" s="8" t="s">
        <v>212</v>
      </c>
      <c r="E50" s="8" t="s">
        <v>213</v>
      </c>
      <c r="F50" s="8">
        <v>2</v>
      </c>
      <c r="G50" s="8" t="s">
        <v>53</v>
      </c>
      <c r="H50" s="8"/>
      <c r="I50" s="7"/>
      <c r="J50" s="8" t="s">
        <v>214</v>
      </c>
      <c r="K50" s="7"/>
      <c r="L50" s="20"/>
    </row>
    <row r="51" s="2" customFormat="1" ht="125" customHeight="1" spans="1:12">
      <c r="A51" s="7" t="s">
        <v>215</v>
      </c>
      <c r="B51" s="10"/>
      <c r="C51" s="7" t="str">
        <f>_xlfn.DISPIMG("ID_1F3C1721C9514597AE154981BC66D3E3",1)</f>
        <v>=DISPIMG("ID_1F3C1721C9514597AE154981BC66D3E3",1)</v>
      </c>
      <c r="D51" s="7" t="s">
        <v>216</v>
      </c>
      <c r="E51" s="7" t="s">
        <v>217</v>
      </c>
      <c r="F51" s="7">
        <v>2</v>
      </c>
      <c r="G51" s="7" t="s">
        <v>113</v>
      </c>
      <c r="H51" s="7"/>
      <c r="I51" s="7"/>
      <c r="J51" s="7" t="s">
        <v>218</v>
      </c>
      <c r="K51" s="7" t="s">
        <v>219</v>
      </c>
      <c r="L51" s="20"/>
    </row>
    <row r="52" s="2" customFormat="1" ht="125" customHeight="1" spans="1:12">
      <c r="A52" s="7" t="s">
        <v>220</v>
      </c>
      <c r="B52" s="10"/>
      <c r="C52" s="7" t="str">
        <f>_xlfn.DISPIMG("ID_3F91FD0589DB46A1B7FDF5AEB8D3735D",1)</f>
        <v>=DISPIMG("ID_3F91FD0589DB46A1B7FDF5AEB8D3735D",1)</v>
      </c>
      <c r="D52" s="7" t="s">
        <v>221</v>
      </c>
      <c r="E52" s="7" t="s">
        <v>217</v>
      </c>
      <c r="F52" s="7">
        <v>2</v>
      </c>
      <c r="G52" s="7" t="s">
        <v>113</v>
      </c>
      <c r="H52" s="7"/>
      <c r="I52" s="7"/>
      <c r="J52" s="7" t="s">
        <v>218</v>
      </c>
      <c r="K52" s="7" t="s">
        <v>219</v>
      </c>
      <c r="L52" s="20"/>
    </row>
    <row r="53" s="2" customFormat="1" ht="125" customHeight="1" spans="1:12">
      <c r="A53" s="7" t="s">
        <v>222</v>
      </c>
      <c r="B53" s="10"/>
      <c r="C53" s="7"/>
      <c r="D53" s="7" t="s">
        <v>47</v>
      </c>
      <c r="E53" s="7" t="s">
        <v>223</v>
      </c>
      <c r="F53" s="7">
        <v>2</v>
      </c>
      <c r="G53" s="7" t="s">
        <v>49</v>
      </c>
      <c r="H53" s="7"/>
      <c r="I53" s="7"/>
      <c r="J53" s="7" t="s">
        <v>224</v>
      </c>
      <c r="K53" s="7"/>
      <c r="L53" s="20"/>
    </row>
    <row r="54" s="2" customFormat="1" ht="68" customHeight="1" spans="1:12">
      <c r="A54" s="7" t="s">
        <v>225</v>
      </c>
      <c r="B54" s="10"/>
      <c r="C54" s="7"/>
      <c r="D54" s="7" t="s">
        <v>226</v>
      </c>
      <c r="E54" s="8" t="s">
        <v>227</v>
      </c>
      <c r="F54" s="7">
        <v>100</v>
      </c>
      <c r="G54" s="7" t="s">
        <v>192</v>
      </c>
      <c r="H54" s="7"/>
      <c r="I54" s="7"/>
      <c r="J54" s="7" t="s">
        <v>228</v>
      </c>
      <c r="K54" s="7"/>
      <c r="L54" s="20"/>
    </row>
    <row r="55" s="2" customFormat="1" ht="83" customHeight="1" spans="1:12">
      <c r="A55" s="7" t="s">
        <v>229</v>
      </c>
      <c r="B55" s="11"/>
      <c r="C55" s="7" t="str">
        <f>_xlfn.DISPIMG("ID_EECD0EC486DA435BB7C03A6836FFDA49",1)</f>
        <v>=DISPIMG("ID_EECD0EC486DA435BB7C03A6836FFDA49",1)</v>
      </c>
      <c r="D55" s="8" t="s">
        <v>123</v>
      </c>
      <c r="E55" s="13" t="s">
        <v>230</v>
      </c>
      <c r="F55" s="7">
        <v>20</v>
      </c>
      <c r="G55" s="7" t="s">
        <v>49</v>
      </c>
      <c r="H55" s="7"/>
      <c r="I55" s="7"/>
      <c r="J55" s="8" t="s">
        <v>231</v>
      </c>
      <c r="K55" s="7"/>
      <c r="L55" s="20"/>
    </row>
    <row r="56" s="2" customFormat="1" ht="20" customHeight="1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18">
    <mergeCell ref="A1:K1"/>
    <mergeCell ref="A56:K56"/>
    <mergeCell ref="B3:B5"/>
    <mergeCell ref="B6:B8"/>
    <mergeCell ref="B9:B10"/>
    <mergeCell ref="B11:B12"/>
    <mergeCell ref="B13:B22"/>
    <mergeCell ref="B23:B24"/>
    <mergeCell ref="B25:B28"/>
    <mergeCell ref="B29:B33"/>
    <mergeCell ref="B35:B43"/>
    <mergeCell ref="B44:B55"/>
    <mergeCell ref="L3:L5"/>
    <mergeCell ref="L6:L8"/>
    <mergeCell ref="L9:L10"/>
    <mergeCell ref="L11:L12"/>
    <mergeCell ref="L29:L32"/>
    <mergeCell ref="L35:L4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 申一丹</cp:lastModifiedBy>
  <dcterms:created xsi:type="dcterms:W3CDTF">2023-12-15T08:57:00Z</dcterms:created>
  <dcterms:modified xsi:type="dcterms:W3CDTF">2024-01-05T02:21:14Z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A5FC4066CA034E108CCC4873B88560BC_13</vt:lpwstr>
  </property>
  <property fmtid="{D5CDD505-2E9C-101B-9397-08002B2CF9AE}" pid="3" name="KSOProductBuildVer">
    <vt:lpwstr>2052-12.1.0.15946</vt:lpwstr>
  </property>
</Properties>
</file>